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226"/>
  <workbookPr/>
  <mc:AlternateContent xmlns:mc="http://schemas.openxmlformats.org/markup-compatibility/2006">
    <mc:Choice Requires="x15">
      <x15ac:absPath xmlns:x15ac="http://schemas.microsoft.com/office/spreadsheetml/2010/11/ac" url="F:\18년6월\"/>
    </mc:Choice>
  </mc:AlternateContent>
  <xr:revisionPtr revIDLastSave="0" documentId="10_ncr:8100000_{9BF1BA4E-18A4-4BD0-A15E-12753F032402}" xr6:coauthVersionLast="32" xr6:coauthVersionMax="32" xr10:uidLastSave="{00000000-0000-0000-0000-000000000000}"/>
  <bookViews>
    <workbookView xWindow="0" yWindow="465" windowWidth="25605" windowHeight="14415" tabRatio="762" xr2:uid="{00000000-000D-0000-FFFF-FFFF00000000}"/>
  </bookViews>
  <sheets>
    <sheet name="4월" sheetId="36" r:id="rId1"/>
    <sheet name="5월" sheetId="37" r:id="rId2"/>
  </sheets>
  <calcPr calcId="162913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37" l="1"/>
  <c r="D13" i="37"/>
  <c r="D14" i="37"/>
  <c r="B22" i="37"/>
  <c r="B7" i="36"/>
  <c r="D22" i="36"/>
  <c r="D23" i="36"/>
  <c r="B31" i="36"/>
</calcChain>
</file>

<file path=xl/sharedStrings.xml><?xml version="1.0" encoding="utf-8"?>
<sst xmlns="http://schemas.openxmlformats.org/spreadsheetml/2006/main" count="55" uniqueCount="37">
  <si>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</si>
  <si>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</si>
  <si>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</si>
  <si>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</si>
  <si>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</si>
  <si>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</si>
  <si>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</si>
  <si>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</si>
  <si>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</si>
  <si>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</si>
  <si>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</si>
  <si>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</si>
  <si>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</si>
  <si>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</si>
  <si>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</si>
  <si>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</si>
  <si>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</si>
  <si>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퇴직금 적립</t>
    <phoneticPr fontId="2" type="noConversion"/>
  </si>
  <si>
    <t>2018년 4월 회계</t>
    <phoneticPr fontId="2" type="noConversion"/>
  </si>
  <si>
    <t>경제와사회 발송비</t>
    <phoneticPr fontId="2" type="noConversion"/>
  </si>
  <si>
    <t>2018년 4월말 기준 기금상황</t>
    <phoneticPr fontId="3" type="noConversion"/>
  </si>
  <si>
    <t>인건비</t>
    <phoneticPr fontId="2" type="noConversion"/>
  </si>
  <si>
    <t>택배비</t>
    <phoneticPr fontId="2" type="noConversion"/>
  </si>
  <si>
    <t>2018년 5월 회계</t>
    <phoneticPr fontId="2" type="noConversion"/>
  </si>
  <si>
    <t>2018년 5월말 기준 기금상황</t>
    <phoneticPr fontId="3" type="noConversion"/>
  </si>
  <si>
    <t>창원대 지원금</t>
    <phoneticPr fontId="2" type="noConversion"/>
  </si>
  <si>
    <t>웹포스터 제작 및 인쇄</t>
    <phoneticPr fontId="2" type="noConversion"/>
  </si>
  <si>
    <t>숙박료</t>
    <phoneticPr fontId="2" type="noConversion"/>
  </si>
  <si>
    <t>점심 및 저녁 식비</t>
    <phoneticPr fontId="2" type="noConversion"/>
  </si>
  <si>
    <t>자료집</t>
    <phoneticPr fontId="2" type="noConversion"/>
  </si>
  <si>
    <t>현수막</t>
    <phoneticPr fontId="2" type="noConversion"/>
  </si>
  <si>
    <t>다과비</t>
    <phoneticPr fontId="2" type="noConversion"/>
  </si>
  <si>
    <t>강서양천민중의집 후원주점</t>
    <phoneticPr fontId="2" type="noConversion"/>
  </si>
  <si>
    <t>익일 점심 식비</t>
    <phoneticPr fontId="2" type="noConversion"/>
  </si>
  <si>
    <t>발표토론(교통)비</t>
    <phoneticPr fontId="2" type="noConversion"/>
  </si>
  <si>
    <t>춘계학술대회
총비용
: 2,752,200원</t>
    <phoneticPr fontId="2" type="noConversion"/>
  </si>
  <si>
    <t>38,445,570(+1,049,923)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</si>
</sst>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10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41" fontId="12" fillId="0" borderId="3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41" fontId="10" fillId="0" borderId="3" xfId="1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41" fontId="10" fillId="0" borderId="1" xfId="1" applyFont="1" applyBorder="1">
      <alignment vertical="center"/>
    </xf>
    <xf numFmtId="41" fontId="10" fillId="0" borderId="6" xfId="1" applyFont="1" applyBorder="1">
      <alignment vertical="center"/>
    </xf>
    <xf numFmtId="0" fontId="13" fillId="4" borderId="5" xfId="0" applyFont="1" applyFill="1" applyBorder="1">
      <alignment vertical="center"/>
    </xf>
    <xf numFmtId="41" fontId="13" fillId="4" borderId="5" xfId="1" applyFont="1" applyFill="1" applyBorder="1">
      <alignment vertical="center"/>
    </xf>
    <xf numFmtId="41" fontId="10" fillId="0" borderId="0" xfId="1" applyFont="1">
      <alignment vertical="center"/>
    </xf>
    <xf numFmtId="41" fontId="10" fillId="0" borderId="3" xfId="1" applyFont="1" applyFill="1" applyBorder="1">
      <alignment vertical="center"/>
    </xf>
    <xf numFmtId="41" fontId="10" fillId="0" borderId="1" xfId="1" applyFont="1" applyFill="1" applyBorder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Fill="1" applyAlignment="1">
      <alignment horizontal="right" vertical="center"/>
    </xf>
    <xf numFmtId="0" fontId="11" fillId="0" borderId="21" xfId="0" applyFont="1" applyBorder="1" applyAlignment="1">
      <alignment vertical="center"/>
    </xf>
    <xf numFmtId="41" fontId="11" fillId="0" borderId="0" xfId="1" applyFont="1" applyBorder="1" applyAlignment="1">
      <alignment vertical="center" wrapText="1"/>
    </xf>
    <xf numFmtId="0" fontId="13" fillId="4" borderId="8" xfId="0" applyFont="1" applyFill="1" applyBorder="1">
      <alignment vertical="center"/>
    </xf>
    <xf numFmtId="41" fontId="13" fillId="4" borderId="8" xfId="0" applyNumberFormat="1" applyFont="1" applyFill="1" applyBorder="1">
      <alignment vertical="center"/>
    </xf>
    <xf numFmtId="0" fontId="13" fillId="3" borderId="7" xfId="0" applyFont="1" applyFill="1" applyBorder="1">
      <alignment vertical="center"/>
    </xf>
    <xf numFmtId="41" fontId="13" fillId="3" borderId="19" xfId="0" applyNumberFormat="1" applyFont="1" applyFill="1" applyBorder="1">
      <alignment vertical="center"/>
    </xf>
    <xf numFmtId="0" fontId="14" fillId="0" borderId="0" xfId="0" applyFont="1" applyFill="1" applyBorder="1" applyAlignment="1">
      <alignment vertical="center"/>
    </xf>
    <xf numFmtId="176" fontId="15" fillId="0" borderId="13" xfId="0" applyNumberFormat="1" applyFont="1" applyBorder="1" applyAlignment="1">
      <alignment horizontal="center" vertical="center" wrapText="1"/>
    </xf>
    <xf numFmtId="176" fontId="11" fillId="0" borderId="16" xfId="0" applyNumberFormat="1" applyFont="1" applyBorder="1" applyAlignment="1">
      <alignment vertical="center" wrapText="1"/>
    </xf>
    <xf numFmtId="176" fontId="15" fillId="0" borderId="11" xfId="0" applyNumberFormat="1" applyFont="1" applyBorder="1" applyAlignment="1">
      <alignment horizontal="center" vertical="center" wrapText="1"/>
    </xf>
    <xf numFmtId="176" fontId="11" fillId="0" borderId="10" xfId="0" applyNumberFormat="1" applyFont="1" applyBorder="1" applyAlignment="1">
      <alignment vertical="center" wrapText="1"/>
    </xf>
    <xf numFmtId="176" fontId="15" fillId="0" borderId="14" xfId="0" applyNumberFormat="1" applyFont="1" applyBorder="1" applyAlignment="1">
      <alignment horizontal="center" vertical="center" wrapText="1"/>
    </xf>
    <xf numFmtId="176" fontId="12" fillId="3" borderId="14" xfId="0" applyNumberFormat="1" applyFont="1" applyFill="1" applyBorder="1" applyAlignment="1">
      <alignment horizontal="center" vertical="center"/>
    </xf>
    <xf numFmtId="176" fontId="12" fillId="3" borderId="18" xfId="0" applyNumberFormat="1" applyFont="1" applyFill="1" applyBorder="1">
      <alignment vertical="center"/>
    </xf>
    <xf numFmtId="176" fontId="14" fillId="0" borderId="0" xfId="0" applyNumberFormat="1" applyFont="1" applyFill="1" applyBorder="1" applyAlignment="1">
      <alignment vertical="center"/>
    </xf>
    <xf numFmtId="41" fontId="10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0" fillId="0" borderId="0" xfId="0" applyFont="1">
      <alignment vertical="center"/>
    </xf>
    <xf numFmtId="177" fontId="10" fillId="0" borderId="0" xfId="0" applyNumberFormat="1" applyFont="1">
      <alignment vertical="center"/>
    </xf>
    <xf numFmtId="0" fontId="0" fillId="0" borderId="0" xfId="0" applyFont="1" applyFill="1">
      <alignment vertical="center"/>
    </xf>
    <xf numFmtId="41" fontId="10" fillId="0" borderId="24" xfId="1" applyFont="1" applyFill="1" applyBorder="1">
      <alignment vertical="center"/>
    </xf>
    <xf numFmtId="41" fontId="10" fillId="0" borderId="20" xfId="1" applyFont="1" applyFill="1" applyBorder="1">
      <alignment vertical="center"/>
    </xf>
    <xf numFmtId="0" fontId="0" fillId="0" borderId="26" xfId="0" applyFont="1" applyFill="1" applyBorder="1">
      <alignment vertical="center"/>
    </xf>
    <xf numFmtId="0" fontId="0" fillId="0" borderId="3" xfId="0" applyFont="1" applyFill="1" applyBorder="1">
      <alignment vertical="center"/>
    </xf>
    <xf numFmtId="0" fontId="18" fillId="0" borderId="3" xfId="0" applyFont="1" applyFill="1" applyBorder="1">
      <alignment vertical="center"/>
    </xf>
    <xf numFmtId="41" fontId="18" fillId="0" borderId="3" xfId="1" applyFont="1" applyFill="1" applyBorder="1">
      <alignment vertical="center"/>
    </xf>
    <xf numFmtId="0" fontId="0" fillId="0" borderId="1" xfId="0" applyFont="1" applyFill="1" applyBorder="1">
      <alignment vertical="center"/>
    </xf>
    <xf numFmtId="41" fontId="0" fillId="0" borderId="3" xfId="1" applyFont="1" applyFill="1" applyBorder="1">
      <alignment vertical="center"/>
    </xf>
    <xf numFmtId="41" fontId="10" fillId="0" borderId="0" xfId="0" applyNumberFormat="1" applyFont="1" applyAlignment="1">
      <alignment horizontal="right" vertical="center"/>
    </xf>
    <xf numFmtId="0" fontId="8" fillId="0" borderId="3" xfId="0" applyFont="1" applyFill="1" applyBorder="1">
      <alignment vertical="center"/>
    </xf>
    <xf numFmtId="0" fontId="0" fillId="0" borderId="4" xfId="0" applyFont="1" applyFill="1" applyBorder="1">
      <alignment vertical="center"/>
    </xf>
    <xf numFmtId="0" fontId="0" fillId="0" borderId="23" xfId="0" applyFont="1" applyFill="1" applyBorder="1">
      <alignment vertical="center"/>
    </xf>
    <xf numFmtId="41" fontId="0" fillId="0" borderId="20" xfId="1" applyFont="1" applyFill="1" applyBorder="1">
      <alignment vertical="center"/>
    </xf>
    <xf numFmtId="41" fontId="0" fillId="0" borderId="12" xfId="1" applyFont="1" applyFill="1" applyBorder="1">
      <alignment vertical="center"/>
    </xf>
    <xf numFmtId="41" fontId="0" fillId="0" borderId="4" xfId="1" applyFont="1" applyFill="1" applyBorder="1">
      <alignment vertical="center"/>
    </xf>
    <xf numFmtId="176" fontId="5" fillId="0" borderId="18" xfId="0" applyNumberFormat="1" applyFont="1" applyBorder="1" applyAlignment="1">
      <alignment vertical="center" wrapText="1"/>
    </xf>
    <xf numFmtId="0" fontId="6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41" fontId="5" fillId="0" borderId="22" xfId="1" applyFont="1" applyBorder="1" applyAlignment="1">
      <alignment horizontal="center" vertical="center" wrapText="1"/>
    </xf>
    <xf numFmtId="41" fontId="5" fillId="0" borderId="25" xfId="1" applyFont="1" applyBorder="1" applyAlignment="1">
      <alignment horizontal="center" vertical="center"/>
    </xf>
    <xf numFmtId="41" fontId="5" fillId="0" borderId="17" xfId="1" applyFont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</cellXfs>
  <cellStyles count="11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표준" xfId="0" builtinId="0"/>
    <cellStyle name="표준 2" xfId="2" xr:uid="{00000000-0005-0000-0000-000006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2"/>
  <sheetViews>
    <sheetView tabSelected="1" workbookViewId="0">
      <selection sqref="A1:D1"/>
    </sheetView>
  </sheetViews>
  <sheetFormatPr defaultColWidth="8.875" defaultRowHeight="16.5"/>
  <cols>
    <col min="1" max="1" width="14.625" style="1" customWidth="1"/>
    <col min="2" max="2" width="20.125" style="1" customWidth="1"/>
    <col min="3" max="3" width="21.625" style="1" customWidth="1"/>
    <col min="4" max="4" width="18.125" style="1" customWidth="1"/>
    <col min="5" max="5" width="13.375" style="1" customWidth="1"/>
    <col min="6" max="6" width="10.875" style="1" bestFit="1" customWidth="1"/>
    <col min="7" max="8" width="10.875" style="1" customWidth="1"/>
    <col min="9" max="16384" width="8.875" style="1"/>
  </cols>
  <sheetData>
    <row r="1" spans="1:8" ht="26.25">
      <c r="A1" s="56" t="s">
        <v>18</v>
      </c>
      <c r="B1" s="57"/>
      <c r="C1" s="57"/>
      <c r="D1" s="57"/>
    </row>
    <row r="2" spans="1:8">
      <c r="A2" s="58" t="s">
        <v>0</v>
      </c>
      <c r="B2" s="59"/>
      <c r="C2" s="59" t="s">
        <v>1</v>
      </c>
      <c r="D2" s="59"/>
    </row>
    <row r="3" spans="1:8">
      <c r="A3" s="2" t="s">
        <v>15</v>
      </c>
      <c r="B3" s="3">
        <v>11990909</v>
      </c>
      <c r="C3" s="4" t="s">
        <v>3</v>
      </c>
      <c r="D3" s="5">
        <v>1000000</v>
      </c>
    </row>
    <row r="4" spans="1:8">
      <c r="A4" s="6" t="s">
        <v>2</v>
      </c>
      <c r="B4" s="5">
        <v>1270000</v>
      </c>
      <c r="C4" s="36" t="s">
        <v>17</v>
      </c>
      <c r="D4" s="13">
        <v>100000</v>
      </c>
    </row>
    <row r="5" spans="1:8">
      <c r="A5" s="34" t="s">
        <v>25</v>
      </c>
      <c r="B5" s="8">
        <v>1796500</v>
      </c>
      <c r="C5" s="7" t="s">
        <v>12</v>
      </c>
      <c r="D5" s="5">
        <v>200000</v>
      </c>
    </row>
    <row r="6" spans="1:8" ht="17.25" thickBot="1">
      <c r="A6" s="35"/>
      <c r="B6" s="9"/>
      <c r="C6" s="7" t="s">
        <v>13</v>
      </c>
      <c r="D6" s="5">
        <v>70000</v>
      </c>
    </row>
    <row r="7" spans="1:8" ht="17.25" thickTop="1">
      <c r="A7" s="10" t="s">
        <v>4</v>
      </c>
      <c r="B7" s="11">
        <f>SUM(B3:B6)</f>
        <v>15057409</v>
      </c>
      <c r="C7" s="7" t="s">
        <v>7</v>
      </c>
      <c r="D7" s="5">
        <v>20000</v>
      </c>
    </row>
    <row r="8" spans="1:8">
      <c r="B8" s="12"/>
      <c r="C8" s="7" t="s">
        <v>14</v>
      </c>
      <c r="D8" s="47">
        <v>26970</v>
      </c>
      <c r="E8" s="37"/>
      <c r="F8" s="37"/>
    </row>
    <row r="9" spans="1:8" ht="17.25" thickBot="1">
      <c r="B9" s="12"/>
      <c r="C9" s="46" t="s">
        <v>19</v>
      </c>
      <c r="D9" s="14">
        <v>251100</v>
      </c>
      <c r="E9" s="37"/>
    </row>
    <row r="10" spans="1:8">
      <c r="B10" s="64" t="s">
        <v>35</v>
      </c>
      <c r="C10" s="51" t="s">
        <v>34</v>
      </c>
      <c r="D10" s="40">
        <v>607400</v>
      </c>
      <c r="E10" s="16"/>
      <c r="F10" s="17"/>
      <c r="G10" s="39"/>
      <c r="H10" s="39"/>
    </row>
    <row r="11" spans="1:8">
      <c r="B11" s="65"/>
      <c r="C11" s="46" t="s">
        <v>22</v>
      </c>
      <c r="D11" s="41">
        <v>5300</v>
      </c>
      <c r="E11" s="16"/>
      <c r="F11" s="17"/>
      <c r="G11" s="39"/>
      <c r="H11" s="39"/>
    </row>
    <row r="12" spans="1:8">
      <c r="B12" s="65"/>
      <c r="C12" s="46" t="s">
        <v>21</v>
      </c>
      <c r="D12" s="41">
        <v>174000</v>
      </c>
      <c r="E12" s="16"/>
      <c r="F12" s="17"/>
      <c r="G12" s="39"/>
      <c r="H12" s="39"/>
    </row>
    <row r="13" spans="1:8">
      <c r="B13" s="65"/>
      <c r="C13" s="46" t="s">
        <v>26</v>
      </c>
      <c r="D13" s="52">
        <v>121000</v>
      </c>
      <c r="E13" s="16"/>
      <c r="F13" s="17"/>
      <c r="G13" s="39"/>
      <c r="H13" s="39"/>
    </row>
    <row r="14" spans="1:8">
      <c r="B14" s="65"/>
      <c r="C14" s="46" t="s">
        <v>27</v>
      </c>
      <c r="D14" s="52">
        <v>128000</v>
      </c>
      <c r="E14" s="16"/>
      <c r="F14" s="17"/>
      <c r="G14" s="39"/>
      <c r="H14" s="39"/>
    </row>
    <row r="15" spans="1:8">
      <c r="B15" s="65"/>
      <c r="C15" s="46" t="s">
        <v>28</v>
      </c>
      <c r="D15" s="52">
        <v>965300</v>
      </c>
      <c r="E15" s="16"/>
      <c r="F15" s="17"/>
      <c r="G15" s="39"/>
      <c r="H15" s="39"/>
    </row>
    <row r="16" spans="1:8">
      <c r="B16" s="65"/>
      <c r="C16" s="46" t="s">
        <v>29</v>
      </c>
      <c r="D16" s="52">
        <v>396000</v>
      </c>
      <c r="E16" s="48"/>
      <c r="F16" s="17"/>
      <c r="G16" s="39"/>
      <c r="H16" s="39"/>
    </row>
    <row r="17" spans="1:8">
      <c r="B17" s="65"/>
      <c r="C17" s="46" t="s">
        <v>30</v>
      </c>
      <c r="D17" s="52">
        <v>130000</v>
      </c>
      <c r="E17" s="16"/>
      <c r="F17" s="17"/>
      <c r="G17" s="39"/>
      <c r="H17" s="39"/>
    </row>
    <row r="18" spans="1:8">
      <c r="B18" s="65"/>
      <c r="C18" s="46" t="s">
        <v>31</v>
      </c>
      <c r="D18" s="52">
        <v>177200</v>
      </c>
      <c r="E18" s="16"/>
      <c r="F18" s="17"/>
      <c r="G18" s="39"/>
      <c r="H18" s="39"/>
    </row>
    <row r="19" spans="1:8" ht="17.25" thickBot="1">
      <c r="B19" s="66"/>
      <c r="C19" s="42" t="s">
        <v>33</v>
      </c>
      <c r="D19" s="53">
        <v>48000</v>
      </c>
      <c r="E19" s="16"/>
      <c r="F19" s="17"/>
      <c r="G19" s="39"/>
      <c r="H19" s="39"/>
    </row>
    <row r="20" spans="1:8">
      <c r="B20" s="12"/>
      <c r="C20" s="50"/>
      <c r="D20" s="54"/>
      <c r="E20" s="16"/>
      <c r="F20" s="17"/>
      <c r="G20" s="39"/>
      <c r="H20" s="39"/>
    </row>
    <row r="21" spans="1:8">
      <c r="B21" s="18"/>
      <c r="C21" s="44"/>
      <c r="D21" s="45"/>
      <c r="E21" s="37"/>
      <c r="G21" s="39"/>
      <c r="H21" s="39"/>
    </row>
    <row r="22" spans="1:8" ht="17.25" thickBot="1">
      <c r="B22" s="19"/>
      <c r="C22" s="20" t="s">
        <v>5</v>
      </c>
      <c r="D22" s="21">
        <f>SUM(D3:D21)</f>
        <v>4420270</v>
      </c>
      <c r="G22" s="39"/>
      <c r="H22" s="15"/>
    </row>
    <row r="23" spans="1:8" ht="17.25" thickTop="1">
      <c r="B23" s="19"/>
      <c r="C23" s="22" t="s">
        <v>6</v>
      </c>
      <c r="D23" s="23">
        <f>SUM(B7-D22)</f>
        <v>10637139</v>
      </c>
    </row>
    <row r="24" spans="1:8">
      <c r="F24" s="39"/>
      <c r="G24" s="39"/>
    </row>
    <row r="25" spans="1:8" ht="17.25" thickBot="1">
      <c r="D25" s="37"/>
    </row>
    <row r="26" spans="1:8" ht="17.25" thickBot="1">
      <c r="A26" s="60" t="s">
        <v>20</v>
      </c>
      <c r="B26" s="61"/>
      <c r="C26" s="24"/>
      <c r="D26" s="24"/>
      <c r="E26" s="24"/>
      <c r="H26" s="37"/>
    </row>
    <row r="27" spans="1:8" ht="17.25" thickBot="1">
      <c r="A27" s="62" t="s">
        <v>8</v>
      </c>
      <c r="B27" s="63"/>
      <c r="C27" s="24"/>
      <c r="D27" s="24"/>
      <c r="E27" s="24"/>
      <c r="H27" s="37"/>
    </row>
    <row r="28" spans="1:8" ht="17.25" thickBot="1">
      <c r="A28" s="25" t="s">
        <v>9</v>
      </c>
      <c r="B28" s="26">
        <v>5964483</v>
      </c>
      <c r="C28" s="24"/>
      <c r="D28" s="24"/>
      <c r="E28" s="24"/>
      <c r="H28" s="37"/>
    </row>
    <row r="29" spans="1:8" ht="33.75" thickBot="1">
      <c r="A29" s="27" t="s">
        <v>16</v>
      </c>
      <c r="B29" s="28">
        <v>30484873</v>
      </c>
      <c r="C29" s="24"/>
      <c r="D29" s="24"/>
      <c r="E29" s="24"/>
      <c r="H29" s="37"/>
    </row>
    <row r="30" spans="1:8" ht="17.25" thickBot="1">
      <c r="A30" s="29" t="s">
        <v>10</v>
      </c>
      <c r="B30" s="55">
        <v>39495493</v>
      </c>
      <c r="C30" s="67" t="s">
        <v>36</v>
      </c>
      <c r="D30" s="24"/>
      <c r="E30" s="24"/>
    </row>
    <row r="31" spans="1:8" ht="17.25" thickBot="1">
      <c r="A31" s="30" t="s">
        <v>11</v>
      </c>
      <c r="B31" s="31">
        <f>SUM(B28:B30)</f>
        <v>75944849</v>
      </c>
      <c r="C31" s="24"/>
      <c r="D31" s="24"/>
      <c r="E31" s="32"/>
      <c r="F31" s="38"/>
      <c r="G31" s="33"/>
      <c r="H31" s="33"/>
    </row>
    <row r="32" spans="1:8">
      <c r="A32" s="24"/>
      <c r="B32" s="24"/>
      <c r="C32" s="24"/>
      <c r="D32" s="24"/>
      <c r="E32" s="24"/>
      <c r="G32" s="24"/>
    </row>
  </sheetData>
  <mergeCells count="6">
    <mergeCell ref="A1:D1"/>
    <mergeCell ref="A2:B2"/>
    <mergeCell ref="C2:D2"/>
    <mergeCell ref="A26:B26"/>
    <mergeCell ref="A27:B27"/>
    <mergeCell ref="B10:B19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3"/>
  <sheetViews>
    <sheetView workbookViewId="0">
      <selection activeCell="C21" sqref="C21"/>
    </sheetView>
  </sheetViews>
  <sheetFormatPr defaultColWidth="8.875" defaultRowHeight="16.5"/>
  <cols>
    <col min="1" max="1" width="14.625" style="1" customWidth="1"/>
    <col min="2" max="2" width="20.125" style="1" customWidth="1"/>
    <col min="3" max="3" width="21.625" style="1" customWidth="1"/>
    <col min="4" max="4" width="18.125" style="1" customWidth="1"/>
    <col min="5" max="5" width="13.375" style="1" customWidth="1"/>
    <col min="6" max="6" width="10.875" style="1" bestFit="1" customWidth="1"/>
    <col min="7" max="8" width="10.875" style="1" customWidth="1"/>
    <col min="9" max="16384" width="8.875" style="1"/>
  </cols>
  <sheetData>
    <row r="1" spans="1:8" ht="26.25">
      <c r="A1" s="56" t="s">
        <v>23</v>
      </c>
      <c r="B1" s="57"/>
      <c r="C1" s="57"/>
      <c r="D1" s="57"/>
    </row>
    <row r="2" spans="1:8">
      <c r="A2" s="58" t="s">
        <v>0</v>
      </c>
      <c r="B2" s="59"/>
      <c r="C2" s="59" t="s">
        <v>1</v>
      </c>
      <c r="D2" s="59"/>
    </row>
    <row r="3" spans="1:8">
      <c r="A3" s="2" t="s">
        <v>15</v>
      </c>
      <c r="B3" s="3">
        <v>10637139</v>
      </c>
      <c r="C3" s="4" t="s">
        <v>3</v>
      </c>
      <c r="D3" s="5">
        <v>1000000</v>
      </c>
    </row>
    <row r="4" spans="1:8">
      <c r="A4" s="6" t="s">
        <v>2</v>
      </c>
      <c r="B4" s="5">
        <v>1550000</v>
      </c>
      <c r="C4" s="36" t="s">
        <v>17</v>
      </c>
      <c r="D4" s="13">
        <v>100000</v>
      </c>
    </row>
    <row r="5" spans="1:8">
      <c r="A5" s="34"/>
      <c r="B5" s="8"/>
      <c r="C5" s="7" t="s">
        <v>12</v>
      </c>
      <c r="D5" s="13">
        <v>200000</v>
      </c>
    </row>
    <row r="6" spans="1:8" ht="17.25" thickBot="1">
      <c r="A6" s="35"/>
      <c r="B6" s="9"/>
      <c r="C6" s="7" t="s">
        <v>13</v>
      </c>
      <c r="D6" s="13">
        <v>70000</v>
      </c>
    </row>
    <row r="7" spans="1:8" ht="17.25" thickTop="1">
      <c r="A7" s="10" t="s">
        <v>4</v>
      </c>
      <c r="B7" s="11">
        <f>SUM(B3:B6)</f>
        <v>12187139</v>
      </c>
      <c r="C7" s="7" t="s">
        <v>7</v>
      </c>
      <c r="D7" s="5">
        <v>20000</v>
      </c>
    </row>
    <row r="8" spans="1:8">
      <c r="B8" s="12"/>
      <c r="C8" s="7" t="s">
        <v>14</v>
      </c>
      <c r="D8" s="47">
        <v>27670</v>
      </c>
      <c r="E8" s="37"/>
      <c r="F8" s="37"/>
    </row>
    <row r="9" spans="1:8">
      <c r="B9" s="12"/>
      <c r="C9" s="49" t="s">
        <v>32</v>
      </c>
      <c r="D9" s="13">
        <v>50000</v>
      </c>
      <c r="E9" s="37"/>
    </row>
    <row r="10" spans="1:8">
      <c r="B10" s="12"/>
      <c r="C10" s="43"/>
      <c r="D10" s="13"/>
      <c r="E10" s="37"/>
    </row>
    <row r="11" spans="1:8">
      <c r="B11" s="12"/>
      <c r="C11" s="43"/>
      <c r="D11" s="13"/>
      <c r="E11" s="37"/>
    </row>
    <row r="12" spans="1:8">
      <c r="B12" s="18"/>
      <c r="C12" s="44"/>
      <c r="D12" s="45"/>
      <c r="E12" s="37"/>
      <c r="G12" s="39"/>
      <c r="H12" s="39"/>
    </row>
    <row r="13" spans="1:8" ht="17.25" thickBot="1">
      <c r="B13" s="19"/>
      <c r="C13" s="20" t="s">
        <v>5</v>
      </c>
      <c r="D13" s="21">
        <f>SUM(D3:D12)</f>
        <v>1467670</v>
      </c>
      <c r="G13" s="39"/>
      <c r="H13" s="15"/>
    </row>
    <row r="14" spans="1:8" ht="17.25" thickTop="1">
      <c r="B14" s="19"/>
      <c r="C14" s="22" t="s">
        <v>6</v>
      </c>
      <c r="D14" s="23">
        <f>SUM(B7-D13)</f>
        <v>10719469</v>
      </c>
    </row>
    <row r="15" spans="1:8">
      <c r="F15" s="39"/>
      <c r="G15" s="39"/>
    </row>
    <row r="16" spans="1:8" ht="17.25" thickBot="1">
      <c r="D16" s="37"/>
    </row>
    <row r="17" spans="1:8" ht="17.25" thickBot="1">
      <c r="A17" s="60" t="s">
        <v>24</v>
      </c>
      <c r="B17" s="61"/>
      <c r="C17" s="24"/>
      <c r="D17" s="24"/>
      <c r="E17" s="24"/>
      <c r="H17" s="37"/>
    </row>
    <row r="18" spans="1:8" ht="17.25" thickBot="1">
      <c r="A18" s="62" t="s">
        <v>8</v>
      </c>
      <c r="B18" s="63"/>
      <c r="C18" s="24"/>
      <c r="D18" s="24"/>
      <c r="E18" s="24"/>
      <c r="H18" s="37"/>
    </row>
    <row r="19" spans="1:8" ht="17.25" thickBot="1">
      <c r="A19" s="25" t="s">
        <v>9</v>
      </c>
      <c r="B19" s="26">
        <v>5964483</v>
      </c>
      <c r="C19" s="24"/>
      <c r="D19" s="24"/>
      <c r="E19" s="24"/>
      <c r="H19" s="37"/>
    </row>
    <row r="20" spans="1:8" ht="33.75" thickBot="1">
      <c r="A20" s="27" t="s">
        <v>16</v>
      </c>
      <c r="B20" s="28">
        <v>30484873</v>
      </c>
      <c r="C20" s="24"/>
      <c r="D20" s="24"/>
      <c r="E20" s="24"/>
      <c r="H20" s="37"/>
    </row>
    <row r="21" spans="1:8" ht="17.25" thickBot="1">
      <c r="A21" s="29" t="s">
        <v>10</v>
      </c>
      <c r="B21" s="55">
        <v>39495493</v>
      </c>
      <c r="C21" s="24"/>
      <c r="D21" s="24"/>
      <c r="E21" s="24"/>
    </row>
    <row r="22" spans="1:8" ht="17.25" thickBot="1">
      <c r="A22" s="30" t="s">
        <v>11</v>
      </c>
      <c r="B22" s="31">
        <f>SUM(B19:B21)</f>
        <v>75944849</v>
      </c>
      <c r="C22" s="24"/>
      <c r="D22" s="24"/>
      <c r="E22" s="32"/>
      <c r="F22" s="38"/>
      <c r="G22" s="33"/>
      <c r="H22" s="33"/>
    </row>
    <row r="23" spans="1:8">
      <c r="A23" s="24"/>
      <c r="B23" s="24"/>
      <c r="C23" s="24"/>
      <c r="D23" s="24"/>
      <c r="E23" s="24"/>
      <c r="G23" s="24"/>
    </row>
  </sheetData>
  <mergeCells count="5">
    <mergeCell ref="A1:D1"/>
    <mergeCell ref="A2:B2"/>
    <mergeCell ref="C2:D2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4월</vt:lpstr>
      <vt:lpstr>5월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user</cp:lastModifiedBy>
  <cp:lastPrinted>2015-05-09T03:31:33Z</cp:lastPrinted>
  <dcterms:created xsi:type="dcterms:W3CDTF">2013-01-08T16:28:10Z</dcterms:created>
  <dcterms:modified xsi:type="dcterms:W3CDTF">2018-06-02T00:43:58Z</dcterms:modified>
</cp:coreProperties>
</file>